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<sst xmlns="http://schemas.openxmlformats.org/spreadsheetml/2006/main" count="36" uniqueCount="33">
  <si>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</si>
  <si>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</si>
  <si>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</si>
  <si>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</si>
  <si>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</si>
  <si>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</si>
  <si>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</si>
  <si>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 xml:space="preserve">            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</si>
  <si>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</si>
  <si>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</si>
  <si>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</si>
  <si>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</si>
  <si>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</si>
  <si>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</si>
  <si>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</si>
  <si>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</si>
  <si>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</si>
  <si>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ec.Termegan Liliana</t>
  </si>
  <si>
    <t>Criteriul resurse</t>
  </si>
  <si>
    <t>evaluare</t>
  </si>
  <si>
    <t>Total</t>
  </si>
  <si>
    <t>suma contractata</t>
  </si>
  <si>
    <t>recalculata</t>
  </si>
  <si>
    <t>si repartizata</t>
  </si>
  <si>
    <t>Total suma</t>
  </si>
  <si>
    <t>initial</t>
  </si>
  <si>
    <t xml:space="preserve">Total suma contractata  </t>
  </si>
  <si>
    <t>ec Georgeta Ionita</t>
  </si>
  <si>
    <t xml:space="preserve">Lista furnizorilor de examinari histopatologice si citologice si sumele repartizate pentru ianuarie-martie 2018,cf. criteriilor din Anexa 19 la Ordinul MS/CNAS nr. 196/139/2017, urmare iesirii din contract a asistentei Manda Andreea Gabriela de la Onco Team Diagnostic S.R.L si a asistentei Mihai Luiza Mihaela de la INCD "Victor Babes" </t>
  </si>
  <si>
    <t xml:space="preserve"> iesirii din contract a d-nei as.Manda Andreea Gabriela cu data de 01.01.2018.</t>
  </si>
  <si>
    <t xml:space="preserve">Nota: 1. La Onco Team Diagnostic S.R.L  Bucuresti s-a diminuat cu 8 ( de la 328,35 la 320,35)  nr.de puncte la criteriul 1, urmare  </t>
  </si>
  <si>
    <t xml:space="preserve">2. La INCD Victor Babes Bucuresti s-a diminuat cu 4 (de la 415 la 411)  nr. de puncte la criteriul nr. 1, urmare iesirii din contract a </t>
  </si>
  <si>
    <t>d-nei as. Mihai Mihaela Luiza cu data de 01.01.2018.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</si>
</sst>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6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28.8515625" style="1" customWidth="1"/>
    <col min="2" max="2" width="9.57421875" style="1" customWidth="1"/>
    <col min="3" max="3" width="10.28125" style="6" customWidth="1"/>
    <col min="4" max="4" width="8.7109375" style="6" customWidth="1"/>
    <col min="5" max="5" width="10.421875" style="6" customWidth="1"/>
    <col min="6" max="6" width="10.421875" style="1" customWidth="1"/>
    <col min="7" max="16384" width="9.140625" style="1" customWidth="1"/>
  </cols>
  <sheetData>
    <row r="1" spans="1:5" ht="12.75">
      <c r="A1" s="36" t="s">
        <v>28</v>
      </c>
      <c r="B1" s="36"/>
      <c r="C1" s="37"/>
      <c r="D1" s="37"/>
      <c r="E1" s="37"/>
    </row>
    <row r="2" spans="1:5" ht="12.75">
      <c r="A2" s="36"/>
      <c r="B2" s="36"/>
      <c r="C2" s="37"/>
      <c r="D2" s="37"/>
      <c r="E2" s="37"/>
    </row>
    <row r="3" spans="1:5" ht="33.75" customHeight="1">
      <c r="A3" s="38"/>
      <c r="B3" s="38"/>
      <c r="C3" s="38"/>
      <c r="D3" s="38"/>
      <c r="E3" s="38"/>
    </row>
    <row r="4" spans="1:8" s="10" customFormat="1" ht="18.75" customHeight="1">
      <c r="A4" s="39"/>
      <c r="B4" s="23" t="s">
        <v>20</v>
      </c>
      <c r="C4" s="46" t="s">
        <v>26</v>
      </c>
      <c r="D4" s="42">
        <v>1</v>
      </c>
      <c r="E4" s="43"/>
      <c r="F4" s="29" t="s">
        <v>24</v>
      </c>
      <c r="G4" s="25">
        <v>1</v>
      </c>
      <c r="H4" s="26"/>
    </row>
    <row r="5" spans="1:8" s="10" customFormat="1" ht="31.5" customHeight="1">
      <c r="A5" s="40"/>
      <c r="B5" s="24" t="s">
        <v>21</v>
      </c>
      <c r="C5" s="47"/>
      <c r="D5" s="44" t="s">
        <v>9</v>
      </c>
      <c r="E5" s="45"/>
      <c r="F5" s="30" t="s">
        <v>22</v>
      </c>
      <c r="G5" s="27" t="s">
        <v>18</v>
      </c>
      <c r="H5" s="28" t="s">
        <v>19</v>
      </c>
    </row>
    <row r="6" spans="1:8" s="21" customFormat="1" ht="21" customHeight="1">
      <c r="A6" s="40"/>
      <c r="B6" s="32" t="s">
        <v>22</v>
      </c>
      <c r="C6" s="35" t="s">
        <v>25</v>
      </c>
      <c r="D6" s="22"/>
      <c r="E6" s="20">
        <v>1</v>
      </c>
      <c r="F6" s="35"/>
      <c r="G6" s="22"/>
      <c r="H6" s="20">
        <v>1</v>
      </c>
    </row>
    <row r="7" spans="1:8" s="10" customFormat="1" ht="12.75" customHeight="1">
      <c r="A7" s="41"/>
      <c r="B7" s="12" t="s">
        <v>23</v>
      </c>
      <c r="C7" s="14">
        <v>27303</v>
      </c>
      <c r="D7" s="11" t="s">
        <v>0</v>
      </c>
      <c r="E7" s="11" t="s">
        <v>2</v>
      </c>
      <c r="F7" s="14">
        <v>27303</v>
      </c>
      <c r="G7" s="11" t="s">
        <v>0</v>
      </c>
      <c r="H7" s="11" t="s">
        <v>2</v>
      </c>
    </row>
    <row r="8" spans="1:8" s="19" customFormat="1" ht="15" customHeight="1">
      <c r="A8" s="17"/>
      <c r="B8" s="17"/>
      <c r="C8" s="13"/>
      <c r="D8" s="18"/>
      <c r="E8" s="18">
        <f>C7*E6</f>
        <v>27303</v>
      </c>
      <c r="F8" s="13"/>
      <c r="G8" s="18"/>
      <c r="H8" s="18">
        <f>F7*H6</f>
        <v>27303</v>
      </c>
    </row>
    <row r="9" spans="1:8" ht="12.75">
      <c r="A9" s="2" t="s">
        <v>8</v>
      </c>
      <c r="B9" s="33">
        <f>F9-C9</f>
        <v>2.5193490000001475</v>
      </c>
      <c r="C9" s="16">
        <f>E9</f>
        <v>9352.812255</v>
      </c>
      <c r="D9" s="4">
        <v>415</v>
      </c>
      <c r="E9" s="15">
        <f>D9*$E$15</f>
        <v>9352.812255</v>
      </c>
      <c r="F9" s="16">
        <f>H9</f>
        <v>9355.331604</v>
      </c>
      <c r="G9" s="4">
        <v>411</v>
      </c>
      <c r="H9" s="15">
        <f>G9*$H$15</f>
        <v>9355.331604</v>
      </c>
    </row>
    <row r="10" spans="1:8" ht="12.75">
      <c r="A10" s="2" t="s">
        <v>14</v>
      </c>
      <c r="B10" s="33">
        <f>F10-C10</f>
        <v>50.883392560000175</v>
      </c>
      <c r="C10" s="16">
        <f>E10</f>
        <v>5086.12691496</v>
      </c>
      <c r="D10" s="4">
        <v>225.68</v>
      </c>
      <c r="E10" s="15">
        <f>D10*$E$15</f>
        <v>5086.12691496</v>
      </c>
      <c r="F10" s="16">
        <f>H10</f>
        <v>5137.01030752</v>
      </c>
      <c r="G10" s="4">
        <v>225.68</v>
      </c>
      <c r="H10" s="15">
        <f>G10*$H$15</f>
        <v>5137.01030752</v>
      </c>
    </row>
    <row r="11" spans="1:8" ht="12.75">
      <c r="A11" s="2" t="s">
        <v>12</v>
      </c>
      <c r="B11" s="33">
        <f>F11-C11</f>
        <v>19.938046810000287</v>
      </c>
      <c r="C11" s="16">
        <f>E11</f>
        <v>1992.93780171</v>
      </c>
      <c r="D11" s="4">
        <v>88.43</v>
      </c>
      <c r="E11" s="15">
        <f>D11*$E$15</f>
        <v>1992.93780171</v>
      </c>
      <c r="F11" s="16">
        <f>H11</f>
        <v>2012.8758485200003</v>
      </c>
      <c r="G11" s="4">
        <v>88.43</v>
      </c>
      <c r="H11" s="15">
        <f>G11*$H$15</f>
        <v>2012.8758485200003</v>
      </c>
    </row>
    <row r="12" spans="1:8" ht="12.75">
      <c r="A12" s="2" t="s">
        <v>15</v>
      </c>
      <c r="B12" s="33">
        <f>F12-C12</f>
        <v>34.7264273400001</v>
      </c>
      <c r="C12" s="16">
        <f>E12</f>
        <v>3471.1328759400003</v>
      </c>
      <c r="D12" s="4">
        <v>154.02</v>
      </c>
      <c r="E12" s="15">
        <f>D12*$E$15</f>
        <v>3471.1328759400003</v>
      </c>
      <c r="F12" s="16">
        <f>H12</f>
        <v>3505.8593032800004</v>
      </c>
      <c r="G12" s="4">
        <v>154.02</v>
      </c>
      <c r="H12" s="15">
        <f>G12*$H$15</f>
        <v>3505.8593032800004</v>
      </c>
    </row>
    <row r="13" spans="1:8" ht="12.75">
      <c r="A13" s="2" t="s">
        <v>16</v>
      </c>
      <c r="B13" s="33">
        <f>F13-C13</f>
        <v>-108.06682254999942</v>
      </c>
      <c r="C13" s="16">
        <f>E13</f>
        <v>7399.990129950001</v>
      </c>
      <c r="D13" s="4">
        <v>328.35</v>
      </c>
      <c r="E13" s="15">
        <f>D13*$E$15</f>
        <v>7399.990129950001</v>
      </c>
      <c r="F13" s="16">
        <f>H13</f>
        <v>7291.923307400001</v>
      </c>
      <c r="G13" s="4">
        <v>320.35</v>
      </c>
      <c r="H13" s="15">
        <f>G13*$H$15</f>
        <v>7291.923307400001</v>
      </c>
    </row>
    <row r="14" spans="1:8" ht="12.75">
      <c r="A14" s="9" t="s">
        <v>3</v>
      </c>
      <c r="B14" s="34">
        <f aca="true" t="shared" si="0" ref="B14:H14">SUM(B9:B13)</f>
        <v>0.0003931600012947456</v>
      </c>
      <c r="C14" s="7">
        <f t="shared" si="0"/>
        <v>27302.999977560004</v>
      </c>
      <c r="D14" s="7">
        <f t="shared" si="0"/>
        <v>1211.48</v>
      </c>
      <c r="E14" s="7">
        <f t="shared" si="0"/>
        <v>27302.999977560004</v>
      </c>
      <c r="F14" s="7">
        <f t="shared" si="0"/>
        <v>27303.000370720005</v>
      </c>
      <c r="G14" s="7">
        <f t="shared" si="0"/>
        <v>1199.48</v>
      </c>
      <c r="H14" s="7">
        <f t="shared" si="0"/>
        <v>27303.000370720005</v>
      </c>
    </row>
    <row r="15" spans="1:8" ht="12.75">
      <c r="A15" s="2" t="s">
        <v>1</v>
      </c>
      <c r="B15" s="2"/>
      <c r="C15" s="5"/>
      <c r="D15" s="8"/>
      <c r="E15" s="8">
        <f>ROUND(E8/D14,6)</f>
        <v>22.536897</v>
      </c>
      <c r="F15" s="5"/>
      <c r="G15" s="8"/>
      <c r="H15" s="8">
        <f>ROUND(H8/G14,6)</f>
        <v>22.762364</v>
      </c>
    </row>
    <row r="16" ht="12.75">
      <c r="A16" s="1" t="s">
        <v>30</v>
      </c>
    </row>
    <row r="17" ht="12.75">
      <c r="A17" s="1" t="s">
        <v>29</v>
      </c>
    </row>
    <row r="18" ht="12.75">
      <c r="A18" s="1" t="s">
        <v>31</v>
      </c>
    </row>
    <row r="19" ht="12.75">
      <c r="A19" s="1" t="s">
        <v>32</v>
      </c>
    </row>
    <row r="21" spans="1:5" ht="12.75">
      <c r="A21" s="1" t="s">
        <v>4</v>
      </c>
      <c r="C21" s="1"/>
      <c r="D21" s="31"/>
      <c r="E21" s="1"/>
    </row>
    <row r="22" spans="1:5" ht="12.75">
      <c r="A22" s="1" t="s">
        <v>13</v>
      </c>
      <c r="C22" s="1"/>
      <c r="D22" s="1"/>
      <c r="E22" s="1"/>
    </row>
    <row r="23" spans="3:5" ht="12.75">
      <c r="C23" s="1"/>
      <c r="D23" s="31"/>
      <c r="E23" s="1"/>
    </row>
    <row r="24" spans="3:5" ht="12.75">
      <c r="C24" s="1"/>
      <c r="D24" s="1"/>
      <c r="E24" s="1"/>
    </row>
    <row r="25" spans="1:5" ht="12.75">
      <c r="A25" s="1" t="s">
        <v>5</v>
      </c>
      <c r="C25" s="1" t="s">
        <v>10</v>
      </c>
      <c r="D25" s="1"/>
      <c r="E25" s="1"/>
    </row>
    <row r="26" spans="1:4" ht="12.75">
      <c r="A26" s="1" t="s">
        <v>27</v>
      </c>
      <c r="C26" s="1" t="s">
        <v>11</v>
      </c>
      <c r="D26" s="1"/>
    </row>
    <row r="27" spans="1:9" ht="12.75">
      <c r="A27" s="3"/>
      <c r="B27" s="3"/>
      <c r="C27" s="3"/>
      <c r="D27" s="3"/>
      <c r="E27" s="3"/>
      <c r="I27" s="31"/>
    </row>
    <row r="28" spans="1:5" ht="12.75">
      <c r="A28" s="3"/>
      <c r="B28" s="3"/>
      <c r="C28" s="3"/>
      <c r="D28" s="3"/>
      <c r="E28" s="3"/>
    </row>
    <row r="29" spans="1:7" ht="12.75">
      <c r="A29" s="3"/>
      <c r="B29" s="3" t="s">
        <v>6</v>
      </c>
      <c r="C29" s="3"/>
      <c r="D29" s="3"/>
      <c r="E29" s="3"/>
      <c r="G29" s="31"/>
    </row>
    <row r="30" spans="1:7" ht="12.75">
      <c r="A30" s="3"/>
      <c r="B30" s="3" t="s">
        <v>17</v>
      </c>
      <c r="C30" s="3"/>
      <c r="D30" s="3"/>
      <c r="E30" s="3"/>
      <c r="G30" s="31">
        <v>43138</v>
      </c>
    </row>
    <row r="31" spans="1:6" ht="12.75">
      <c r="A31" s="3"/>
      <c r="B31" s="3"/>
      <c r="C31" s="3"/>
      <c r="D31" s="3"/>
      <c r="E31" s="3"/>
      <c r="F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 t="s">
        <v>7</v>
      </c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5">
    <mergeCell ref="A1:E3"/>
    <mergeCell ref="A4:A7"/>
    <mergeCell ref="D4:E4"/>
    <mergeCell ref="D5:E5"/>
    <mergeCell ref="C4:C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2018-02-06T13:19:00Z</cp:lastPrinted>
  <dcterms:created xsi:type="dcterms:W3CDTF">2003-01-21T08:22:40Z</dcterms:created>
  <dcterms:modified xsi:type="dcterms:W3CDTF">2018-02-06T13:57:02Z</dcterms:modified>
  <cp:category/>
  <cp:version/>
  <cp:contentType/>
  <cp:contentStatus/>
</cp:coreProperties>
</file>